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320" windowHeight="11505"/>
  </bookViews>
  <sheets>
    <sheet name="anphipods" sheetId="1" r:id="rId1"/>
    <sheet name="ANOVA_HID1" sheetId="5" state="hidden" r:id="rId2"/>
    <sheet name="ANOVA1_HID" sheetId="7" state="hidden" r:id="rId3"/>
    <sheet name="ANOVA1_HID1" sheetId="9" state="hidden" r:id="rId4"/>
    <sheet name="ANOVA_HID" sheetId="3" state="hidden" r:id="rId5"/>
  </sheets>
  <calcPr calcId="125725"/>
</workbook>
</file>

<file path=xl/calcChain.xml><?xml version="1.0" encoding="utf-8"?>
<calcChain xmlns="http://schemas.openxmlformats.org/spreadsheetml/2006/main">
  <c r="I3" i="1"/>
  <c r="J3"/>
  <c r="K3"/>
  <c r="I4"/>
  <c r="J4"/>
  <c r="K4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2"/>
</calcChain>
</file>

<file path=xl/sharedStrings.xml><?xml version="1.0" encoding="utf-8"?>
<sst xmlns="http://schemas.openxmlformats.org/spreadsheetml/2006/main" count="117" uniqueCount="12">
  <si>
    <t>ID</t>
  </si>
  <si>
    <t>sex</t>
  </si>
  <si>
    <t>gen</t>
  </si>
  <si>
    <t>activity</t>
  </si>
  <si>
    <t>male</t>
  </si>
  <si>
    <t>ff</t>
  </si>
  <si>
    <t>fs</t>
  </si>
  <si>
    <t>female</t>
  </si>
  <si>
    <t>ss</t>
  </si>
  <si>
    <t>SEXO</t>
  </si>
  <si>
    <t>GENOTIPO</t>
  </si>
  <si>
    <t>sexo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</si>
</sst>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1" xfId="0" applyBorder="1"/>
    <xf numFmtId="164" fontId="0" fillId="0" borderId="0" xfId="0" applyNumberFormat="1" applyAlignment="1"/>
    <xf numFmtId="164" fontId="0" fillId="0" borderId="11" xfId="0" applyNumberFormat="1" applyBorder="1" applyAlignment="1"/>
    <xf numFmtId="0" fontId="0" fillId="0" borderId="10" xfId="0" applyBorder="1"/>
    <xf numFmtId="164" fontId="0" fillId="0" borderId="10" xfId="0" applyNumberFormat="1" applyBorder="1" applyAlignment="1"/>
    <xf numFmtId="0" fontId="18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2" workbookViewId="0">
      <selection activeCell="J10" sqref="J10"/>
    </sheetView>
  </sheetViews>
  <sheetFormatPr baseColWidth="10" defaultRowHeight="15"/>
  <sheetData>
    <row r="1" spans="1:11">
      <c r="A1" t="s">
        <v>0</v>
      </c>
      <c r="B1" t="s">
        <v>1</v>
      </c>
      <c r="C1" t="s">
        <v>2</v>
      </c>
      <c r="D1" t="s">
        <v>3</v>
      </c>
      <c r="E1" s="6" t="s">
        <v>9</v>
      </c>
      <c r="F1" t="s">
        <v>10</v>
      </c>
      <c r="H1" s="7"/>
      <c r="I1" s="8" t="s">
        <v>5</v>
      </c>
      <c r="J1" s="8" t="s">
        <v>6</v>
      </c>
      <c r="K1" s="9" t="s">
        <v>8</v>
      </c>
    </row>
    <row r="2" spans="1:11" ht="15.75" thickBot="1">
      <c r="A2">
        <v>1</v>
      </c>
      <c r="B2" t="s">
        <v>4</v>
      </c>
      <c r="C2" t="s">
        <v>5</v>
      </c>
      <c r="D2">
        <v>1.8839999999999999</v>
      </c>
      <c r="E2">
        <f>IF(B2="male",0,1)</f>
        <v>0</v>
      </c>
      <c r="F2">
        <f>IF(C2="FF",1,IF(C2="FS",2,3))</f>
        <v>1</v>
      </c>
      <c r="G2" t="str">
        <f>CONCATENATE(B2," ",C2)</f>
        <v>male ff</v>
      </c>
      <c r="H2" s="10" t="s">
        <v>11</v>
      </c>
      <c r="I2" s="16">
        <v>1</v>
      </c>
      <c r="J2" s="16">
        <v>2</v>
      </c>
      <c r="K2" s="17">
        <v>3</v>
      </c>
    </row>
    <row r="3" spans="1:11">
      <c r="A3">
        <v>2</v>
      </c>
      <c r="B3" t="s">
        <v>4</v>
      </c>
      <c r="C3" t="s">
        <v>5</v>
      </c>
      <c r="D3">
        <v>2.2829999999999999</v>
      </c>
      <c r="E3">
        <f t="shared" ref="E3:E37" si="0">IF(B3="male",0,1)</f>
        <v>0</v>
      </c>
      <c r="F3">
        <f t="shared" ref="F3:F37" si="1">IF(C3="FF",1,IF(C3="FS",2,3))</f>
        <v>1</v>
      </c>
      <c r="G3" t="str">
        <f t="shared" ref="G3:G37" si="2">CONCATENATE(B3," ",C3)</f>
        <v>male ff</v>
      </c>
      <c r="H3" s="14">
        <v>0</v>
      </c>
      <c r="I3" s="7">
        <f>COUNTIF(G2:G37,"male ff")</f>
        <v>4</v>
      </c>
      <c r="J3" s="8">
        <f>COUNTIF(G2:G37,"male fs")</f>
        <v>4</v>
      </c>
      <c r="K3" s="9">
        <f>COUNTIF(G2:G37,"male ss")</f>
        <v>4</v>
      </c>
    </row>
    <row r="4" spans="1:11" ht="15.75" thickBot="1">
      <c r="A4">
        <v>3</v>
      </c>
      <c r="B4" t="s">
        <v>4</v>
      </c>
      <c r="C4" t="s">
        <v>6</v>
      </c>
      <c r="D4">
        <v>2.3959999999999999</v>
      </c>
      <c r="E4">
        <f t="shared" si="0"/>
        <v>0</v>
      </c>
      <c r="F4">
        <f t="shared" si="1"/>
        <v>2</v>
      </c>
      <c r="G4" t="str">
        <f t="shared" si="2"/>
        <v>male fs</v>
      </c>
      <c r="H4" s="15">
        <v>1</v>
      </c>
      <c r="I4" s="11">
        <f>COUNTIF(G2:G37,"female ff")</f>
        <v>8</v>
      </c>
      <c r="J4" s="12">
        <f>COUNTIF(G2:G37,"female fs")</f>
        <v>8</v>
      </c>
      <c r="K4" s="13">
        <f>COUNTIF(G2:G37,"female ss")</f>
        <v>8</v>
      </c>
    </row>
    <row r="5" spans="1:11">
      <c r="A5">
        <v>4</v>
      </c>
      <c r="B5" t="s">
        <v>7</v>
      </c>
      <c r="C5" t="s">
        <v>5</v>
      </c>
      <c r="D5">
        <v>2.8380000000000001</v>
      </c>
      <c r="E5">
        <f t="shared" si="0"/>
        <v>1</v>
      </c>
      <c r="F5">
        <f t="shared" si="1"/>
        <v>1</v>
      </c>
      <c r="G5" t="str">
        <f t="shared" si="2"/>
        <v>female ff</v>
      </c>
    </row>
    <row r="6" spans="1:11">
      <c r="A6">
        <v>5</v>
      </c>
      <c r="B6" t="s">
        <v>4</v>
      </c>
      <c r="C6" t="s">
        <v>6</v>
      </c>
      <c r="D6">
        <v>2.956</v>
      </c>
      <c r="E6">
        <f t="shared" si="0"/>
        <v>0</v>
      </c>
      <c r="F6">
        <f t="shared" si="1"/>
        <v>2</v>
      </c>
      <c r="G6" t="str">
        <f t="shared" si="2"/>
        <v>male fs</v>
      </c>
    </row>
    <row r="7" spans="1:11">
      <c r="A7">
        <v>6</v>
      </c>
      <c r="B7" t="s">
        <v>7</v>
      </c>
      <c r="C7" t="s">
        <v>5</v>
      </c>
      <c r="D7">
        <v>4.2160000000000002</v>
      </c>
      <c r="E7">
        <f t="shared" si="0"/>
        <v>1</v>
      </c>
      <c r="F7">
        <f t="shared" si="1"/>
        <v>1</v>
      </c>
      <c r="G7" t="str">
        <f t="shared" si="2"/>
        <v>female ff</v>
      </c>
    </row>
    <row r="8" spans="1:11">
      <c r="A8">
        <v>7</v>
      </c>
      <c r="B8" t="s">
        <v>7</v>
      </c>
      <c r="C8" t="s">
        <v>8</v>
      </c>
      <c r="D8">
        <v>3.62</v>
      </c>
      <c r="E8">
        <f t="shared" si="0"/>
        <v>1</v>
      </c>
      <c r="F8">
        <f t="shared" si="1"/>
        <v>3</v>
      </c>
      <c r="G8" t="str">
        <f t="shared" si="2"/>
        <v>female ss</v>
      </c>
    </row>
    <row r="9" spans="1:11">
      <c r="A9">
        <v>8</v>
      </c>
      <c r="B9" t="s">
        <v>7</v>
      </c>
      <c r="C9" t="s">
        <v>5</v>
      </c>
      <c r="D9">
        <v>2.8889999999999998</v>
      </c>
      <c r="E9">
        <f t="shared" si="0"/>
        <v>1</v>
      </c>
      <c r="F9">
        <f t="shared" si="1"/>
        <v>1</v>
      </c>
      <c r="G9" t="str">
        <f t="shared" si="2"/>
        <v>female ff</v>
      </c>
    </row>
    <row r="10" spans="1:11">
      <c r="A10">
        <v>9</v>
      </c>
      <c r="B10" t="s">
        <v>7</v>
      </c>
      <c r="C10" t="s">
        <v>6</v>
      </c>
      <c r="D10">
        <v>3.55</v>
      </c>
      <c r="E10">
        <f t="shared" si="0"/>
        <v>1</v>
      </c>
      <c r="F10">
        <f t="shared" si="1"/>
        <v>2</v>
      </c>
      <c r="G10" t="str">
        <f t="shared" si="2"/>
        <v>female fs</v>
      </c>
    </row>
    <row r="11" spans="1:11">
      <c r="A11">
        <v>10</v>
      </c>
      <c r="B11" t="s">
        <v>4</v>
      </c>
      <c r="C11" t="s">
        <v>6</v>
      </c>
      <c r="D11">
        <v>3.105</v>
      </c>
      <c r="E11">
        <f t="shared" si="0"/>
        <v>0</v>
      </c>
      <c r="F11">
        <f t="shared" si="1"/>
        <v>2</v>
      </c>
      <c r="G11" t="str">
        <f t="shared" si="2"/>
        <v>male fs</v>
      </c>
    </row>
    <row r="12" spans="1:11">
      <c r="A12">
        <v>11</v>
      </c>
      <c r="B12" t="s">
        <v>7</v>
      </c>
      <c r="C12" t="s">
        <v>6</v>
      </c>
      <c r="D12">
        <v>4.556</v>
      </c>
      <c r="E12">
        <f t="shared" si="0"/>
        <v>1</v>
      </c>
      <c r="F12">
        <f t="shared" si="1"/>
        <v>2</v>
      </c>
      <c r="G12" t="str">
        <f t="shared" si="2"/>
        <v>female fs</v>
      </c>
    </row>
    <row r="13" spans="1:11">
      <c r="A13">
        <v>12</v>
      </c>
      <c r="B13" t="s">
        <v>7</v>
      </c>
      <c r="C13" t="s">
        <v>6</v>
      </c>
      <c r="D13">
        <v>3.0870000000000002</v>
      </c>
      <c r="E13">
        <f t="shared" si="0"/>
        <v>1</v>
      </c>
      <c r="F13">
        <f t="shared" si="1"/>
        <v>2</v>
      </c>
      <c r="G13" t="str">
        <f t="shared" si="2"/>
        <v>female fs</v>
      </c>
    </row>
    <row r="14" spans="1:11">
      <c r="A14">
        <v>13</v>
      </c>
      <c r="B14" t="s">
        <v>4</v>
      </c>
      <c r="C14" t="s">
        <v>5</v>
      </c>
      <c r="D14">
        <v>4.9390000000000001</v>
      </c>
      <c r="E14">
        <f t="shared" si="0"/>
        <v>0</v>
      </c>
      <c r="F14">
        <f t="shared" si="1"/>
        <v>1</v>
      </c>
      <c r="G14" t="str">
        <f t="shared" si="2"/>
        <v>male ff</v>
      </c>
    </row>
    <row r="15" spans="1:11">
      <c r="A15">
        <v>14</v>
      </c>
      <c r="B15" t="s">
        <v>4</v>
      </c>
      <c r="C15" t="s">
        <v>5</v>
      </c>
      <c r="D15">
        <v>3.4860000000000002</v>
      </c>
      <c r="E15">
        <f t="shared" si="0"/>
        <v>0</v>
      </c>
      <c r="F15">
        <f t="shared" si="1"/>
        <v>1</v>
      </c>
      <c r="G15" t="str">
        <f t="shared" si="2"/>
        <v>male ff</v>
      </c>
    </row>
    <row r="16" spans="1:11">
      <c r="A16">
        <v>15</v>
      </c>
      <c r="B16" t="s">
        <v>7</v>
      </c>
      <c r="C16" t="s">
        <v>8</v>
      </c>
      <c r="D16">
        <v>3.0790000000000002</v>
      </c>
      <c r="E16">
        <f t="shared" si="0"/>
        <v>1</v>
      </c>
      <c r="F16">
        <f t="shared" si="1"/>
        <v>3</v>
      </c>
      <c r="G16" t="str">
        <f t="shared" si="2"/>
        <v>female ss</v>
      </c>
    </row>
    <row r="17" spans="1:7">
      <c r="A17">
        <v>16</v>
      </c>
      <c r="B17" t="s">
        <v>4</v>
      </c>
      <c r="C17" t="s">
        <v>6</v>
      </c>
      <c r="D17">
        <v>2.649</v>
      </c>
      <c r="E17">
        <f t="shared" si="0"/>
        <v>0</v>
      </c>
      <c r="F17">
        <f t="shared" si="1"/>
        <v>2</v>
      </c>
      <c r="G17" t="str">
        <f t="shared" si="2"/>
        <v>male fs</v>
      </c>
    </row>
    <row r="18" spans="1:7">
      <c r="A18">
        <v>17</v>
      </c>
      <c r="B18" t="s">
        <v>7</v>
      </c>
      <c r="C18" t="s">
        <v>6</v>
      </c>
      <c r="D18">
        <v>1.9430000000000001</v>
      </c>
      <c r="E18">
        <f t="shared" si="0"/>
        <v>1</v>
      </c>
      <c r="F18">
        <f t="shared" si="1"/>
        <v>2</v>
      </c>
      <c r="G18" t="str">
        <f t="shared" si="2"/>
        <v>female fs</v>
      </c>
    </row>
    <row r="19" spans="1:7">
      <c r="A19">
        <v>19</v>
      </c>
      <c r="B19" t="s">
        <v>7</v>
      </c>
      <c r="C19" t="s">
        <v>5</v>
      </c>
      <c r="D19">
        <v>4.1980000000000004</v>
      </c>
      <c r="E19">
        <f t="shared" si="0"/>
        <v>1</v>
      </c>
      <c r="F19">
        <f t="shared" si="1"/>
        <v>1</v>
      </c>
      <c r="G19" t="str">
        <f t="shared" si="2"/>
        <v>female ff</v>
      </c>
    </row>
    <row r="20" spans="1:7">
      <c r="A20">
        <v>20</v>
      </c>
      <c r="B20" t="s">
        <v>7</v>
      </c>
      <c r="C20" t="s">
        <v>5</v>
      </c>
      <c r="D20">
        <v>2.4729999999999999</v>
      </c>
      <c r="E20">
        <f t="shared" si="0"/>
        <v>1</v>
      </c>
      <c r="F20">
        <f t="shared" si="1"/>
        <v>1</v>
      </c>
      <c r="G20" t="str">
        <f t="shared" si="2"/>
        <v>female ff</v>
      </c>
    </row>
    <row r="21" spans="1:7">
      <c r="A21">
        <v>22</v>
      </c>
      <c r="B21" t="s">
        <v>7</v>
      </c>
      <c r="C21" t="s">
        <v>5</v>
      </c>
      <c r="D21">
        <v>2.0329999999999999</v>
      </c>
      <c r="E21">
        <f t="shared" si="0"/>
        <v>1</v>
      </c>
      <c r="F21">
        <f t="shared" si="1"/>
        <v>1</v>
      </c>
      <c r="G21" t="str">
        <f t="shared" si="2"/>
        <v>female ff</v>
      </c>
    </row>
    <row r="22" spans="1:7">
      <c r="A22">
        <v>24</v>
      </c>
      <c r="B22" t="s">
        <v>7</v>
      </c>
      <c r="C22" t="s">
        <v>6</v>
      </c>
      <c r="D22">
        <v>2.2000000000000002</v>
      </c>
      <c r="E22">
        <f t="shared" si="0"/>
        <v>1</v>
      </c>
      <c r="F22">
        <f t="shared" si="1"/>
        <v>2</v>
      </c>
      <c r="G22" t="str">
        <f t="shared" si="2"/>
        <v>female fs</v>
      </c>
    </row>
    <row r="23" spans="1:7">
      <c r="A23">
        <v>25</v>
      </c>
      <c r="B23" t="s">
        <v>7</v>
      </c>
      <c r="C23" t="s">
        <v>6</v>
      </c>
      <c r="D23">
        <v>2.157</v>
      </c>
      <c r="E23">
        <f t="shared" si="0"/>
        <v>1</v>
      </c>
      <c r="F23">
        <f t="shared" si="1"/>
        <v>2</v>
      </c>
      <c r="G23" t="str">
        <f t="shared" si="2"/>
        <v>female fs</v>
      </c>
    </row>
    <row r="24" spans="1:7">
      <c r="A24">
        <v>26</v>
      </c>
      <c r="B24" t="s">
        <v>4</v>
      </c>
      <c r="C24" t="s">
        <v>8</v>
      </c>
      <c r="D24">
        <v>2.8010000000000002</v>
      </c>
      <c r="E24">
        <f t="shared" si="0"/>
        <v>0</v>
      </c>
      <c r="F24">
        <f t="shared" si="1"/>
        <v>3</v>
      </c>
      <c r="G24" t="str">
        <f t="shared" si="2"/>
        <v>male ss</v>
      </c>
    </row>
    <row r="25" spans="1:7">
      <c r="A25">
        <v>28</v>
      </c>
      <c r="B25" t="s">
        <v>4</v>
      </c>
      <c r="C25" t="s">
        <v>8</v>
      </c>
      <c r="D25">
        <v>3.4209999999999998</v>
      </c>
      <c r="E25">
        <f t="shared" si="0"/>
        <v>0</v>
      </c>
      <c r="F25">
        <f t="shared" si="1"/>
        <v>3</v>
      </c>
      <c r="G25" t="str">
        <f t="shared" si="2"/>
        <v>male ss</v>
      </c>
    </row>
    <row r="26" spans="1:7">
      <c r="A26">
        <v>29</v>
      </c>
      <c r="B26" t="s">
        <v>7</v>
      </c>
      <c r="C26" t="s">
        <v>5</v>
      </c>
      <c r="D26">
        <v>1.8109999999999999</v>
      </c>
      <c r="E26">
        <f t="shared" si="0"/>
        <v>1</v>
      </c>
      <c r="F26">
        <f t="shared" si="1"/>
        <v>1</v>
      </c>
      <c r="G26" t="str">
        <f t="shared" si="2"/>
        <v>female ff</v>
      </c>
    </row>
    <row r="27" spans="1:7">
      <c r="A27">
        <v>30</v>
      </c>
      <c r="B27" t="s">
        <v>7</v>
      </c>
      <c r="C27" t="s">
        <v>6</v>
      </c>
      <c r="D27">
        <v>4.2809999999999997</v>
      </c>
      <c r="E27">
        <f t="shared" si="0"/>
        <v>1</v>
      </c>
      <c r="F27">
        <f t="shared" si="1"/>
        <v>2</v>
      </c>
      <c r="G27" t="str">
        <f t="shared" si="2"/>
        <v>female fs</v>
      </c>
    </row>
    <row r="28" spans="1:7">
      <c r="A28">
        <v>32</v>
      </c>
      <c r="B28" t="s">
        <v>7</v>
      </c>
      <c r="C28" t="s">
        <v>6</v>
      </c>
      <c r="D28">
        <v>4.7720000000000002</v>
      </c>
      <c r="E28">
        <f t="shared" si="0"/>
        <v>1</v>
      </c>
      <c r="F28">
        <f t="shared" si="1"/>
        <v>2</v>
      </c>
      <c r="G28" t="str">
        <f t="shared" si="2"/>
        <v>female fs</v>
      </c>
    </row>
    <row r="29" spans="1:7">
      <c r="A29">
        <v>34</v>
      </c>
      <c r="B29" t="s">
        <v>7</v>
      </c>
      <c r="C29" t="s">
        <v>8</v>
      </c>
      <c r="D29">
        <v>3.5859999999999999</v>
      </c>
      <c r="E29">
        <f t="shared" si="0"/>
        <v>1</v>
      </c>
      <c r="F29">
        <f t="shared" si="1"/>
        <v>3</v>
      </c>
      <c r="G29" t="str">
        <f t="shared" si="2"/>
        <v>female ss</v>
      </c>
    </row>
    <row r="30" spans="1:7">
      <c r="A30">
        <v>36</v>
      </c>
      <c r="B30" t="s">
        <v>7</v>
      </c>
      <c r="C30" t="s">
        <v>5</v>
      </c>
      <c r="D30">
        <v>3.944</v>
      </c>
      <c r="E30">
        <f t="shared" si="0"/>
        <v>1</v>
      </c>
      <c r="F30">
        <f t="shared" si="1"/>
        <v>1</v>
      </c>
      <c r="G30" t="str">
        <f t="shared" si="2"/>
        <v>female ff</v>
      </c>
    </row>
    <row r="31" spans="1:7">
      <c r="A31">
        <v>38</v>
      </c>
      <c r="B31" t="s">
        <v>7</v>
      </c>
      <c r="C31" t="s">
        <v>8</v>
      </c>
      <c r="D31">
        <v>2.669</v>
      </c>
      <c r="E31">
        <f t="shared" si="0"/>
        <v>1</v>
      </c>
      <c r="F31">
        <f t="shared" si="1"/>
        <v>3</v>
      </c>
      <c r="G31" t="str">
        <f t="shared" si="2"/>
        <v>female ss</v>
      </c>
    </row>
    <row r="32" spans="1:7">
      <c r="A32">
        <v>39</v>
      </c>
      <c r="B32" t="s">
        <v>7</v>
      </c>
      <c r="C32" t="s">
        <v>8</v>
      </c>
      <c r="D32">
        <v>3.05</v>
      </c>
      <c r="E32">
        <f t="shared" si="0"/>
        <v>1</v>
      </c>
      <c r="F32">
        <f t="shared" si="1"/>
        <v>3</v>
      </c>
      <c r="G32" t="str">
        <f t="shared" si="2"/>
        <v>female ss</v>
      </c>
    </row>
    <row r="33" spans="1:7">
      <c r="A33">
        <v>41</v>
      </c>
      <c r="B33" t="s">
        <v>4</v>
      </c>
      <c r="C33" t="s">
        <v>8</v>
      </c>
      <c r="D33">
        <v>4.2750000000000004</v>
      </c>
      <c r="E33">
        <f t="shared" si="0"/>
        <v>0</v>
      </c>
      <c r="F33">
        <f t="shared" si="1"/>
        <v>3</v>
      </c>
      <c r="G33" t="str">
        <f t="shared" si="2"/>
        <v>male ss</v>
      </c>
    </row>
    <row r="34" spans="1:7">
      <c r="A34">
        <v>43</v>
      </c>
      <c r="B34" t="s">
        <v>7</v>
      </c>
      <c r="C34" t="s">
        <v>8</v>
      </c>
      <c r="D34">
        <v>2.9630000000000001</v>
      </c>
      <c r="E34">
        <f t="shared" si="0"/>
        <v>1</v>
      </c>
      <c r="F34">
        <f t="shared" si="1"/>
        <v>3</v>
      </c>
      <c r="G34" t="str">
        <f t="shared" si="2"/>
        <v>female ss</v>
      </c>
    </row>
    <row r="35" spans="1:7">
      <c r="A35">
        <v>46</v>
      </c>
      <c r="B35" t="s">
        <v>7</v>
      </c>
      <c r="C35" t="s">
        <v>8</v>
      </c>
      <c r="D35">
        <v>3.2360000000000002</v>
      </c>
      <c r="E35">
        <f t="shared" si="0"/>
        <v>1</v>
      </c>
      <c r="F35">
        <f t="shared" si="1"/>
        <v>3</v>
      </c>
      <c r="G35" t="str">
        <f t="shared" si="2"/>
        <v>female ss</v>
      </c>
    </row>
    <row r="36" spans="1:7">
      <c r="A36">
        <v>48</v>
      </c>
      <c r="B36" t="s">
        <v>7</v>
      </c>
      <c r="C36" t="s">
        <v>8</v>
      </c>
      <c r="D36">
        <v>3.673</v>
      </c>
      <c r="E36">
        <f t="shared" si="0"/>
        <v>1</v>
      </c>
      <c r="F36">
        <f t="shared" si="1"/>
        <v>3</v>
      </c>
      <c r="G36" t="str">
        <f t="shared" si="2"/>
        <v>female ss</v>
      </c>
    </row>
    <row r="37" spans="1:7">
      <c r="A37">
        <v>49</v>
      </c>
      <c r="B37" t="s">
        <v>4</v>
      </c>
      <c r="C37" t="s">
        <v>8</v>
      </c>
      <c r="D37">
        <v>3.11</v>
      </c>
      <c r="E37">
        <f t="shared" si="0"/>
        <v>0</v>
      </c>
      <c r="F37">
        <f t="shared" si="1"/>
        <v>3</v>
      </c>
      <c r="G37" t="str">
        <f t="shared" si="2"/>
        <v>male ss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/>
  </sheetViews>
  <sheetFormatPr baseColWidth="10" defaultRowHeight="15"/>
  <sheetData>
    <row r="1" spans="2:5" ht="15.75" thickBot="1"/>
    <row r="2" spans="2:5">
      <c r="B2" s="4" t="s">
        <v>7</v>
      </c>
      <c r="C2" s="5">
        <v>3.2010000000000005</v>
      </c>
    </row>
    <row r="3" spans="2:5" ht="15.75" thickBot="1">
      <c r="B3" s="1" t="s">
        <v>4</v>
      </c>
      <c r="C3" s="3">
        <v>3.1087500000000001</v>
      </c>
    </row>
    <row r="5" spans="2:5" ht="15.75" thickBot="1"/>
    <row r="6" spans="2:5">
      <c r="B6" s="4" t="s">
        <v>7</v>
      </c>
      <c r="C6" s="5">
        <v>3.0502500000000001</v>
      </c>
      <c r="D6" s="5">
        <v>3.3182499999999999</v>
      </c>
      <c r="E6" s="5">
        <v>3.2345000000000006</v>
      </c>
    </row>
    <row r="7" spans="2:5" ht="15.75" thickBot="1">
      <c r="B7" s="1" t="s">
        <v>4</v>
      </c>
      <c r="C7" s="3">
        <v>3.1480000000000001</v>
      </c>
      <c r="D7" s="3">
        <v>2.7765000000000004</v>
      </c>
      <c r="E7" s="3">
        <v>3.4017499999999998</v>
      </c>
    </row>
    <row r="9" spans="2:5" ht="15.75" thickBot="1"/>
    <row r="10" spans="2:5">
      <c r="B10" s="4" t="s">
        <v>5</v>
      </c>
      <c r="C10" s="5">
        <v>3.0828333333333333</v>
      </c>
    </row>
    <row r="11" spans="2:5">
      <c r="B11" t="s">
        <v>6</v>
      </c>
      <c r="C11" s="2">
        <v>3.1376666666666666</v>
      </c>
    </row>
    <row r="12" spans="2:5" ht="15.75" thickBot="1">
      <c r="B12" s="1" t="s">
        <v>8</v>
      </c>
      <c r="C12" s="3">
        <v>3.2902500000000003</v>
      </c>
    </row>
    <row r="14" spans="2:5" ht="15.75" thickBot="1"/>
    <row r="15" spans="2:5">
      <c r="B15" s="4" t="s">
        <v>5</v>
      </c>
      <c r="C15" s="5">
        <v>3.0502500000000001</v>
      </c>
      <c r="D15" s="5">
        <v>3.1480000000000001</v>
      </c>
    </row>
    <row r="16" spans="2:5">
      <c r="B16" t="s">
        <v>6</v>
      </c>
      <c r="C16" s="2">
        <v>3.3182499999999999</v>
      </c>
      <c r="D16" s="2">
        <v>2.7765000000000004</v>
      </c>
    </row>
    <row r="17" spans="2:4" ht="15.75" thickBot="1">
      <c r="B17" s="1" t="s">
        <v>8</v>
      </c>
      <c r="C17" s="3">
        <v>3.2345000000000006</v>
      </c>
      <c r="D17" s="3">
        <v>3.4017499999999998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workbookViewId="0"/>
  </sheetViews>
  <sheetFormatPr baseColWidth="10" defaultRowHeight="15"/>
  <sheetData>
    <row r="1" spans="2:5" ht="15.75" thickBot="1"/>
    <row r="2" spans="2:5">
      <c r="B2" s="4" t="s">
        <v>7</v>
      </c>
      <c r="C2" s="5">
        <v>3.2010000000000005</v>
      </c>
    </row>
    <row r="3" spans="2:5" ht="15.75" thickBot="1">
      <c r="B3" s="1" t="s">
        <v>4</v>
      </c>
      <c r="C3" s="3">
        <v>3.1087500000000001</v>
      </c>
    </row>
    <row r="5" spans="2:5" ht="15.75" thickBot="1"/>
    <row r="6" spans="2:5">
      <c r="B6" s="4" t="s">
        <v>7</v>
      </c>
      <c r="C6" s="5">
        <v>3.0502500000000001</v>
      </c>
      <c r="D6" s="5">
        <v>3.3182499999999999</v>
      </c>
      <c r="E6" s="5">
        <v>3.2345000000000006</v>
      </c>
    </row>
    <row r="7" spans="2:5" ht="15.75" thickBot="1">
      <c r="B7" s="1" t="s">
        <v>4</v>
      </c>
      <c r="C7" s="3">
        <v>3.1480000000000001</v>
      </c>
      <c r="D7" s="3">
        <v>2.7765000000000004</v>
      </c>
      <c r="E7" s="3">
        <v>3.4017499999999998</v>
      </c>
    </row>
    <row r="9" spans="2:5" ht="15.75" thickBot="1"/>
    <row r="10" spans="2:5">
      <c r="B10" s="4" t="s">
        <v>5</v>
      </c>
      <c r="C10" s="5">
        <v>3.0828333333333333</v>
      </c>
    </row>
    <row r="11" spans="2:5">
      <c r="B11" t="s">
        <v>6</v>
      </c>
      <c r="C11" s="2">
        <v>3.1376666666666666</v>
      </c>
    </row>
    <row r="12" spans="2:5" ht="15.75" thickBot="1">
      <c r="B12" s="1" t="s">
        <v>8</v>
      </c>
      <c r="C12" s="3">
        <v>3.2902500000000003</v>
      </c>
    </row>
    <row r="14" spans="2:5" ht="15.75" thickBot="1"/>
    <row r="15" spans="2:5">
      <c r="B15" s="4" t="s">
        <v>5</v>
      </c>
      <c r="C15" s="5">
        <v>3.0502500000000001</v>
      </c>
      <c r="D15" s="5">
        <v>3.1480000000000001</v>
      </c>
    </row>
    <row r="16" spans="2:5">
      <c r="B16" t="s">
        <v>6</v>
      </c>
      <c r="C16" s="2">
        <v>3.3182499999999999</v>
      </c>
      <c r="D16" s="2">
        <v>2.7765000000000004</v>
      </c>
    </row>
    <row r="17" spans="2:4" ht="15.75" thickBot="1">
      <c r="B17" s="1" t="s">
        <v>8</v>
      </c>
      <c r="C17" s="3">
        <v>3.2345000000000006</v>
      </c>
      <c r="D17" s="3">
        <v>3.4017499999999998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"/>
  <sheetViews>
    <sheetView workbookViewId="0"/>
  </sheetViews>
  <sheetFormatPr baseColWidth="10" defaultRowHeight="15"/>
  <sheetData>
    <row r="1" spans="2:5" ht="15.75" thickBot="1"/>
    <row r="2" spans="2:5">
      <c r="B2" s="4" t="s">
        <v>7</v>
      </c>
      <c r="C2" s="5">
        <v>3.2010000000000005</v>
      </c>
    </row>
    <row r="3" spans="2:5" ht="15.75" thickBot="1">
      <c r="B3" s="1" t="s">
        <v>4</v>
      </c>
      <c r="C3" s="3">
        <v>3.1087500000000001</v>
      </c>
    </row>
    <row r="5" spans="2:5" ht="15.75" thickBot="1"/>
    <row r="6" spans="2:5">
      <c r="B6" s="4" t="s">
        <v>7</v>
      </c>
      <c r="C6" s="5">
        <v>3.0502500000000001</v>
      </c>
      <c r="D6" s="5">
        <v>3.3182499999999999</v>
      </c>
      <c r="E6" s="5">
        <v>3.2345000000000006</v>
      </c>
    </row>
    <row r="7" spans="2:5" ht="15.75" thickBot="1">
      <c r="B7" s="1" t="s">
        <v>4</v>
      </c>
      <c r="C7" s="3">
        <v>3.1480000000000001</v>
      </c>
      <c r="D7" s="3">
        <v>2.7765000000000004</v>
      </c>
      <c r="E7" s="3">
        <v>3.4017499999999998</v>
      </c>
    </row>
    <row r="9" spans="2:5" ht="15.75" thickBot="1"/>
    <row r="10" spans="2:5">
      <c r="B10" s="4" t="s">
        <v>5</v>
      </c>
      <c r="C10" s="5">
        <v>3.0828333333333333</v>
      </c>
    </row>
    <row r="11" spans="2:5">
      <c r="B11" t="s">
        <v>6</v>
      </c>
      <c r="C11" s="2">
        <v>3.1376666666666666</v>
      </c>
    </row>
    <row r="12" spans="2:5" ht="15.75" thickBot="1">
      <c r="B12" s="1" t="s">
        <v>8</v>
      </c>
      <c r="C12" s="3">
        <v>3.2902500000000003</v>
      </c>
    </row>
    <row r="14" spans="2:5" ht="15.75" thickBot="1"/>
    <row r="15" spans="2:5">
      <c r="B15" s="4" t="s">
        <v>5</v>
      </c>
      <c r="C15" s="5">
        <v>3.0502500000000001</v>
      </c>
      <c r="D15" s="5">
        <v>3.1480000000000001</v>
      </c>
    </row>
    <row r="16" spans="2:5">
      <c r="B16" t="s">
        <v>6</v>
      </c>
      <c r="C16" s="2">
        <v>3.3182499999999999</v>
      </c>
      <c r="D16" s="2">
        <v>2.7765000000000004</v>
      </c>
    </row>
    <row r="17" spans="2:4" ht="15.75" thickBot="1">
      <c r="B17" s="1" t="s">
        <v>8</v>
      </c>
      <c r="C17" s="3">
        <v>3.2345000000000006</v>
      </c>
      <c r="D17" s="3">
        <v>3.4017499999999998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8"/>
  <sheetViews>
    <sheetView workbookViewId="0"/>
  </sheetViews>
  <sheetFormatPr baseColWidth="10" defaultRowHeight="15"/>
  <sheetData>
    <row r="1" spans="2:3" ht="15.75" thickBot="1"/>
    <row r="2" spans="2:3">
      <c r="B2" s="4" t="s">
        <v>7</v>
      </c>
      <c r="C2" s="5">
        <v>3.2010000000000001</v>
      </c>
    </row>
    <row r="3" spans="2:3" ht="15.75" thickBot="1">
      <c r="B3" s="1" t="s">
        <v>4</v>
      </c>
      <c r="C3" s="3">
        <v>3.1087500000000001</v>
      </c>
    </row>
    <row r="5" spans="2:3" ht="15.75" thickBot="1"/>
    <row r="6" spans="2:3">
      <c r="B6" s="4" t="s">
        <v>5</v>
      </c>
      <c r="C6" s="5">
        <v>3.0828333333333333</v>
      </c>
    </row>
    <row r="7" spans="2:3">
      <c r="B7" t="s">
        <v>6</v>
      </c>
      <c r="C7" s="2">
        <v>3.1376666666666666</v>
      </c>
    </row>
    <row r="8" spans="2:3" ht="15.75" thickBot="1">
      <c r="B8" s="1" t="s">
        <v>8</v>
      </c>
      <c r="C8" s="3">
        <v>3.2902500000000003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anphipods</vt:lpstr>
      <vt:lpstr>ANOVA_HID1</vt:lpstr>
      <vt:lpstr>ANOVA1_HID</vt:lpstr>
      <vt:lpstr>ANOVA1_HID1</vt:lpstr>
      <vt:lpstr>ANOVA_HID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2010-06-08T11:22:52Z</dcterms:created>
  <dcterms:modified xsi:type="dcterms:W3CDTF">2010-06-10T17:25:39Z</dcterms:modified>
</cp:coreProperties>
</file>